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60"/>
  </bookViews>
  <sheets>
    <sheet name="Титульный" sheetId="2" r:id="rId1"/>
    <sheet name="Кроссворд" sheetId="3" r:id="rId2"/>
    <sheet name="Результат" sheetId="4" r:id="rId3"/>
    <sheet name="Подсчет" sheetId="5" state="hidden" r:id="rId4"/>
    <sheet name="Ответы" sheetId="6" state="hidden" r:id="rId5"/>
    <sheet name="1" sheetId="7" r:id="rId6"/>
    <sheet name="2" sheetId="8" r:id="rId7"/>
    <sheet name="3" sheetId="9" r:id="rId8"/>
    <sheet name="4" sheetId="10" r:id="rId9"/>
    <sheet name="5" sheetId="11" r:id="rId10"/>
    <sheet name="6" sheetId="12" r:id="rId11"/>
    <sheet name="7" sheetId="13" r:id="rId12"/>
    <sheet name="8" sheetId="14" r:id="rId13"/>
    <sheet name="9" sheetId="15" r:id="rId14"/>
    <sheet name="10" sheetId="16" r:id="rId15"/>
  </sheets>
  <calcPr calcId="124519"/>
</workbook>
</file>

<file path=xl/calcChain.xml><?xml version="1.0" encoding="utf-8"?>
<calcChain xmlns="http://schemas.openxmlformats.org/spreadsheetml/2006/main">
  <c r="B8" i="4"/>
  <c r="D6" i="5"/>
  <c r="D5"/>
  <c r="D4"/>
  <c r="D3"/>
  <c r="B8"/>
  <c r="B7"/>
  <c r="B6"/>
  <c r="B5"/>
  <c r="B4"/>
  <c r="B3"/>
  <c r="D7"/>
  <c r="B9"/>
  <c r="D10" s="1"/>
  <c r="E10" s="1"/>
  <c r="C10" i="4" s="1"/>
</calcChain>
</file>

<file path=xl/sharedStrings.xml><?xml version="1.0" encoding="utf-8"?>
<sst xmlns="http://schemas.openxmlformats.org/spreadsheetml/2006/main" count="101" uniqueCount="41">
  <si>
    <t>Кроссорд по теме "Устройство компьютера"</t>
  </si>
  <si>
    <t>Введите свою фамилию:</t>
  </si>
  <si>
    <t>По горизонтали:</t>
  </si>
  <si>
    <t>1. Гибкий магнитный диск</t>
  </si>
  <si>
    <t>2. Устройство для вывода информации на бумагу</t>
  </si>
  <si>
    <t>3. Запоминающее устройство</t>
  </si>
  <si>
    <t>4. Жесткий диск</t>
  </si>
  <si>
    <t>5. Устройство ввода информации</t>
  </si>
  <si>
    <t>6. Устройство ввода информации с бумажного носителя</t>
  </si>
  <si>
    <t>По вертикали:</t>
  </si>
  <si>
    <t>7. Клавишное устройство ввода информации</t>
  </si>
  <si>
    <t>8. Вычислительная система</t>
  </si>
  <si>
    <t>Ваш результат:</t>
  </si>
  <si>
    <t>горизонталь</t>
  </si>
  <si>
    <t>вертикаль</t>
  </si>
  <si>
    <t>к</t>
  </si>
  <si>
    <t>л</t>
  </si>
  <si>
    <t>о</t>
  </si>
  <si>
    <t>а</t>
  </si>
  <si>
    <t>п</t>
  </si>
  <si>
    <t>м</t>
  </si>
  <si>
    <t>я</t>
  </si>
  <si>
    <t>т</t>
  </si>
  <si>
    <t>ь</t>
  </si>
  <si>
    <t>в</t>
  </si>
  <si>
    <t>р</t>
  </si>
  <si>
    <t>и</t>
  </si>
  <si>
    <t>ы</t>
  </si>
  <si>
    <t>ш</t>
  </si>
  <si>
    <t>с</t>
  </si>
  <si>
    <t>н</t>
  </si>
  <si>
    <t>е</t>
  </si>
  <si>
    <t>ц</t>
  </si>
  <si>
    <t>ю</t>
  </si>
  <si>
    <t>д</t>
  </si>
  <si>
    <t>у</t>
  </si>
  <si>
    <t>ч</t>
  </si>
  <si>
    <t>посказка</t>
  </si>
  <si>
    <t>Назад</t>
  </si>
  <si>
    <t>5. Устройство вывода информации</t>
  </si>
  <si>
    <t>3. Устройство обработки информации</t>
  </si>
</sst>
</file>

<file path=xl/styles.xml><?xml version="1.0" encoding="utf-8"?>
<styleSheet xmlns="http://schemas.openxmlformats.org/spreadsheetml/2006/main">
  <fonts count="17">
    <font>
      <sz val="10"/>
      <name val="Arial Cyr"/>
      <charset val="204"/>
    </font>
    <font>
      <b/>
      <sz val="36"/>
      <name val="Arial Cyr"/>
      <charset val="204"/>
    </font>
    <font>
      <sz val="16"/>
      <name val="Arial Cyr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sz val="14"/>
      <name val="Arial Cyr"/>
      <charset val="204"/>
    </font>
    <font>
      <sz val="18"/>
      <color indexed="10"/>
      <name val="Arial CYR"/>
      <family val="2"/>
      <charset val="204"/>
    </font>
    <font>
      <sz val="16"/>
      <color indexed="10"/>
      <name val="Arial CYR"/>
      <family val="2"/>
      <charset val="204"/>
    </font>
    <font>
      <sz val="20"/>
      <color rgb="FF000000"/>
      <name val="Arial Cyr"/>
    </font>
    <font>
      <b/>
      <sz val="20"/>
      <color rgb="FF000000"/>
      <name val="Arial Cyr"/>
    </font>
    <font>
      <u/>
      <sz val="20"/>
      <color rgb="FF000000"/>
      <name val="Arial Cyr"/>
    </font>
    <font>
      <sz val="20"/>
      <name val="Arial Cyr"/>
      <family val="2"/>
      <charset val="204"/>
    </font>
    <font>
      <b/>
      <sz val="20"/>
      <name val="Arial Cyr"/>
      <charset val="204"/>
    </font>
    <font>
      <u/>
      <sz val="7.8"/>
      <color theme="10"/>
      <name val="Arial Cyr"/>
      <charset val="204"/>
    </font>
    <font>
      <i/>
      <u/>
      <sz val="11"/>
      <color theme="10"/>
      <name val="Arial Cyr"/>
      <charset val="204"/>
    </font>
    <font>
      <u/>
      <sz val="12"/>
      <color theme="10"/>
      <name val="Arial Cyr"/>
      <charset val="204"/>
    </font>
    <font>
      <sz val="10"/>
      <color theme="0"/>
      <name val="Arial CYR"/>
      <family val="2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" fillId="0" borderId="0" xfId="0" applyFont="1" applyAlignment="1">
      <alignment vertical="justify" wrapText="1"/>
    </xf>
    <xf numFmtId="0" fontId="3" fillId="0" borderId="0" xfId="0" applyFont="1"/>
    <xf numFmtId="0" fontId="0" fillId="0" borderId="0" xfId="0" applyBorder="1"/>
    <xf numFmtId="0" fontId="4" fillId="0" borderId="0" xfId="0" applyFont="1"/>
    <xf numFmtId="0" fontId="8" fillId="0" borderId="0" xfId="0" applyFont="1" applyAlignment="1">
      <alignment horizontal="center" wrapText="1"/>
    </xf>
    <xf numFmtId="0" fontId="8" fillId="0" borderId="7" xfId="0" applyFont="1" applyBorder="1" applyAlignment="1">
      <alignment horizontal="center" wrapText="1" readingOrder="1"/>
    </xf>
    <xf numFmtId="0" fontId="8" fillId="0" borderId="8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 readingOrder="1"/>
    </xf>
    <xf numFmtId="0" fontId="9" fillId="0" borderId="0" xfId="0" applyFont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 readingOrder="1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 readingOrder="1"/>
    </xf>
    <xf numFmtId="0" fontId="8" fillId="0" borderId="14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8" fillId="0" borderId="16" xfId="0" applyFont="1" applyBorder="1" applyAlignment="1">
      <alignment horizontal="center" wrapText="1" readingOrder="1"/>
    </xf>
    <xf numFmtId="0" fontId="8" fillId="0" borderId="17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11" fillId="0" borderId="0" xfId="0" applyFont="1"/>
    <xf numFmtId="0" fontId="0" fillId="0" borderId="0" xfId="0" applyBorder="1" applyProtection="1">
      <protection locked="0"/>
    </xf>
    <xf numFmtId="0" fontId="12" fillId="0" borderId="0" xfId="0" applyFont="1"/>
    <xf numFmtId="0" fontId="13" fillId="0" borderId="0" xfId="1" applyAlignment="1" applyProtection="1"/>
    <xf numFmtId="0" fontId="14" fillId="0" borderId="0" xfId="1" applyFont="1" applyAlignment="1" applyProtection="1"/>
    <xf numFmtId="0" fontId="15" fillId="0" borderId="0" xfId="1" applyFont="1" applyAlignment="1" applyProtection="1"/>
    <xf numFmtId="0" fontId="8" fillId="0" borderId="0" xfId="0" applyFont="1" applyAlignment="1" applyProtection="1">
      <alignment horizontal="center" wrapText="1"/>
    </xf>
    <xf numFmtId="0" fontId="8" fillId="0" borderId="7" xfId="0" applyFont="1" applyBorder="1" applyAlignment="1" applyProtection="1">
      <alignment horizontal="center" wrapText="1" readingOrder="1"/>
    </xf>
    <xf numFmtId="0" fontId="0" fillId="0" borderId="0" xfId="0" applyProtection="1"/>
    <xf numFmtId="0" fontId="8" fillId="0" borderId="8" xfId="0" applyFont="1" applyBorder="1" applyAlignment="1" applyProtection="1">
      <alignment horizontal="center" wrapText="1"/>
    </xf>
    <xf numFmtId="0" fontId="8" fillId="0" borderId="9" xfId="0" applyFont="1" applyBorder="1" applyAlignment="1" applyProtection="1">
      <alignment horizontal="center" wrapText="1" readingOrder="1"/>
    </xf>
    <xf numFmtId="0" fontId="8" fillId="0" borderId="10" xfId="0" applyFont="1" applyBorder="1" applyAlignment="1" applyProtection="1">
      <alignment horizontal="center" wrapText="1" readingOrder="1"/>
    </xf>
    <xf numFmtId="0" fontId="9" fillId="0" borderId="0" xfId="0" applyFont="1" applyAlignment="1" applyProtection="1">
      <alignment horizontal="center" wrapText="1"/>
    </xf>
    <xf numFmtId="0" fontId="8" fillId="0" borderId="10" xfId="0" applyFont="1" applyBorder="1" applyAlignment="1" applyProtection="1">
      <alignment horizontal="center" wrapText="1"/>
    </xf>
    <xf numFmtId="0" fontId="8" fillId="0" borderId="7" xfId="0" applyFont="1" applyBorder="1" applyAlignment="1" applyProtection="1">
      <alignment horizontal="center" wrapText="1"/>
    </xf>
    <xf numFmtId="0" fontId="8" fillId="0" borderId="8" xfId="0" applyFont="1" applyBorder="1" applyAlignment="1" applyProtection="1">
      <alignment horizontal="center" wrapText="1" readingOrder="1"/>
    </xf>
    <xf numFmtId="0" fontId="8" fillId="0" borderId="11" xfId="0" applyFont="1" applyBorder="1" applyAlignment="1" applyProtection="1">
      <alignment horizontal="center" wrapText="1"/>
    </xf>
    <xf numFmtId="0" fontId="8" fillId="0" borderId="12" xfId="0" applyFont="1" applyBorder="1" applyAlignment="1" applyProtection="1">
      <alignment horizontal="center" wrapText="1"/>
    </xf>
    <xf numFmtId="0" fontId="8" fillId="0" borderId="13" xfId="0" applyFont="1" applyBorder="1" applyAlignment="1" applyProtection="1">
      <alignment horizontal="center" wrapText="1" readingOrder="1"/>
    </xf>
    <xf numFmtId="0" fontId="8" fillId="0" borderId="14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 wrapText="1"/>
    </xf>
    <xf numFmtId="0" fontId="8" fillId="0" borderId="16" xfId="0" applyFont="1" applyBorder="1" applyAlignment="1" applyProtection="1">
      <alignment horizontal="center" wrapText="1" readingOrder="1"/>
    </xf>
    <xf numFmtId="0" fontId="8" fillId="0" borderId="17" xfId="0" applyFont="1" applyBorder="1" applyAlignment="1" applyProtection="1">
      <alignment horizontal="center" wrapText="1"/>
    </xf>
    <xf numFmtId="0" fontId="10" fillId="0" borderId="17" xfId="0" applyFont="1" applyBorder="1" applyAlignment="1" applyProtection="1">
      <alignment horizontal="center" wrapText="1"/>
    </xf>
    <xf numFmtId="0" fontId="5" fillId="0" borderId="0" xfId="0" applyFont="1" applyAlignment="1" applyProtection="1">
      <alignment horizontal="center"/>
    </xf>
    <xf numFmtId="0" fontId="6" fillId="0" borderId="0" xfId="0" applyFont="1" applyProtection="1"/>
    <xf numFmtId="0" fontId="7" fillId="0" borderId="0" xfId="0" applyFont="1" applyProtection="1"/>
    <xf numFmtId="0" fontId="8" fillId="0" borderId="9" xfId="0" applyFont="1" applyBorder="1" applyAlignment="1" applyProtection="1">
      <alignment horizontal="center" wrapText="1" readingOrder="1"/>
      <protection locked="0"/>
    </xf>
    <xf numFmtId="0" fontId="16" fillId="0" borderId="0" xfId="0" applyFont="1" applyProtection="1"/>
    <xf numFmtId="0" fontId="16" fillId="0" borderId="0" xfId="0" applyFont="1"/>
    <xf numFmtId="0" fontId="16" fillId="0" borderId="0" xfId="0" applyFont="1" applyAlignment="1" applyProtection="1">
      <alignment textRotation="177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550844</xdr:colOff>
      <xdr:row>11</xdr:row>
      <xdr:rowOff>22500</xdr:rowOff>
    </xdr:from>
    <xdr:to>
      <xdr:col>10</xdr:col>
      <xdr:colOff>512629</xdr:colOff>
      <xdr:row>16</xdr:row>
      <xdr:rowOff>135000</xdr:rowOff>
    </xdr:to>
    <xdr:pic>
      <xdr:nvPicPr>
        <xdr:cNvPr id="15361" name="Picture 1" descr="http://files.web2edu.ru/2d428852-1621-45d6-8981-a560fdb710a8/506a4066-ef7c-4990-a366-e5df4bd63e8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5844" y="1837500"/>
          <a:ext cx="4821785" cy="29625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</xdr:colOff>
      <xdr:row>0</xdr:row>
      <xdr:rowOff>1</xdr:rowOff>
    </xdr:from>
    <xdr:to>
      <xdr:col>6</xdr:col>
      <xdr:colOff>592250</xdr:colOff>
      <xdr:row>13</xdr:row>
      <xdr:rowOff>117433</xdr:rowOff>
    </xdr:to>
    <xdr:pic>
      <xdr:nvPicPr>
        <xdr:cNvPr id="13313" name="Picture 1" descr="http://domcomputer.ru/wp-content/uploads/2012/04/keybo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-1" y="1"/>
          <a:ext cx="4248000" cy="2354072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6</xdr:col>
      <xdr:colOff>598084</xdr:colOff>
      <xdr:row>18</xdr:row>
      <xdr:rowOff>111620</xdr:rowOff>
    </xdr:to>
    <xdr:pic>
      <xdr:nvPicPr>
        <xdr:cNvPr id="14337" name="Picture 1" descr="http://www.ferra.ru/images/357/357579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"/>
          <a:ext cx="4248000" cy="312920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19050</xdr:rowOff>
    </xdr:from>
    <xdr:to>
      <xdr:col>6</xdr:col>
      <xdr:colOff>602754</xdr:colOff>
      <xdr:row>15</xdr:row>
      <xdr:rowOff>91032</xdr:rowOff>
    </xdr:to>
    <xdr:pic>
      <xdr:nvPicPr>
        <xdr:cNvPr id="2" name="Picture 1" descr="https://encrypted-tbn1.gstatic.com/images?q=tbn:ANd9GcSNdSKB_3FZala05OOYki09yvyej6nYZ0tu0N9HYAhc6EqTEPp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1" y="19050"/>
          <a:ext cx="4244875" cy="266159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7</xdr:col>
      <xdr:colOff>0</xdr:colOff>
      <xdr:row>14</xdr:row>
      <xdr:rowOff>143180</xdr:rowOff>
    </xdr:to>
    <xdr:pic>
      <xdr:nvPicPr>
        <xdr:cNvPr id="6145" name="Picture 1" descr="http://static.eldorado.ru/photos/71/new_71083596_l_622.jpe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28575"/>
          <a:ext cx="4248150" cy="251490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7</xdr:col>
      <xdr:colOff>1936</xdr:colOff>
      <xdr:row>16</xdr:row>
      <xdr:rowOff>114300</xdr:rowOff>
    </xdr:to>
    <xdr:pic>
      <xdr:nvPicPr>
        <xdr:cNvPr id="7169" name="Picture 1" descr="http://beginpc.ru/images/hardware/ram_modules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0"/>
          <a:ext cx="4250086" cy="28384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25</xdr:row>
      <xdr:rowOff>5808</xdr:rowOff>
    </xdr:to>
    <xdr:pic>
      <xdr:nvPicPr>
        <xdr:cNvPr id="8193" name="Picture 1" descr="http://www.kolomna-school7-ict.narod.ru/DATA/p23506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59069" cy="419913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598084</xdr:colOff>
      <xdr:row>18</xdr:row>
      <xdr:rowOff>146086</xdr:rowOff>
    </xdr:to>
    <xdr:pic>
      <xdr:nvPicPr>
        <xdr:cNvPr id="9217" name="Picture 1" descr="http://blogerov.net/img/261009/mouse/mouse3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000" cy="316367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600128</xdr:colOff>
      <xdr:row>17</xdr:row>
      <xdr:rowOff>61964</xdr:rowOff>
    </xdr:to>
    <xdr:pic>
      <xdr:nvPicPr>
        <xdr:cNvPr id="10241" name="Picture 1" descr="http://pc-azbuka.ru/wp-content/uploads/2013/09/skaner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000" cy="294783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9331</xdr:colOff>
      <xdr:row>14</xdr:row>
      <xdr:rowOff>114301</xdr:rowOff>
    </xdr:to>
    <xdr:pic>
      <xdr:nvPicPr>
        <xdr:cNvPr id="11265" name="Picture 1" descr="http://habrastorage.org/getpro/habr/post_images/80d/559/d24/80d559d248099a43b5caf3b9eb23b9df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4276531" cy="2514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18</xdr:row>
      <xdr:rowOff>153682</xdr:rowOff>
    </xdr:to>
    <xdr:pic>
      <xdr:nvPicPr>
        <xdr:cNvPr id="12289" name="Picture 1" descr="http://www.samsung.com/ru/consumer-images/article/2011/hdtv-monitor-101/hdtv-monitor-101-379-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57675" cy="320168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19"/>
  <sheetViews>
    <sheetView showGridLines="0" showRowColHeaders="0" tabSelected="1" zoomScale="139" zoomScaleNormal="139" workbookViewId="0">
      <selection activeCell="F18" sqref="F18:L19"/>
    </sheetView>
  </sheetViews>
  <sheetFormatPr defaultRowHeight="12.75"/>
  <sheetData>
    <row r="3" spans="2:12">
      <c r="B3" s="21" t="s">
        <v>0</v>
      </c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2:12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</row>
    <row r="5" spans="2:12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2:12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pans="2:12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</row>
    <row r="8" spans="2:12"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</row>
    <row r="9" spans="2:12"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2:12"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2:12"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</row>
    <row r="12" spans="2:12" ht="4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4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2:12" ht="45">
      <c r="B14" s="1"/>
      <c r="C14" s="1"/>
      <c r="D14" s="1"/>
      <c r="F14" s="1"/>
      <c r="G14" s="1"/>
      <c r="H14" s="1"/>
      <c r="I14" s="1"/>
      <c r="J14" s="1"/>
      <c r="K14" s="1"/>
      <c r="L14" s="1"/>
    </row>
    <row r="15" spans="2:12" ht="4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2:12" ht="4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2:12" ht="13.5" thickBot="1"/>
    <row r="18" spans="2:12">
      <c r="B18" s="22" t="s">
        <v>1</v>
      </c>
      <c r="C18" s="22"/>
      <c r="D18" s="22"/>
      <c r="E18" s="22"/>
      <c r="F18" s="23"/>
      <c r="G18" s="24"/>
      <c r="H18" s="24"/>
      <c r="I18" s="24"/>
      <c r="J18" s="24"/>
      <c r="K18" s="24"/>
      <c r="L18" s="25"/>
    </row>
    <row r="19" spans="2:12" ht="13.5" thickBot="1">
      <c r="B19" s="22"/>
      <c r="C19" s="22"/>
      <c r="D19" s="22"/>
      <c r="E19" s="22"/>
      <c r="F19" s="26"/>
      <c r="G19" s="27"/>
      <c r="H19" s="27"/>
      <c r="I19" s="27"/>
      <c r="J19" s="27"/>
      <c r="K19" s="27"/>
      <c r="L19" s="28"/>
    </row>
  </sheetData>
  <sheetProtection password="E106" sheet="1" objects="1" scenarios="1"/>
  <mergeCells count="3">
    <mergeCell ref="B3:L11"/>
    <mergeCell ref="B18:E19"/>
    <mergeCell ref="F18:L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38" zoomScaleNormal="238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K7" display="Назад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P7" display="Назад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F5" display="Назад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38" zoomScaleNormal="238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K7" display="Назад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R2" display="Назад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38" zoomScaleNormal="238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N3" display="Назад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27"/>
  <sheetViews>
    <sheetView showGridLines="0" showRowColHeaders="0" zoomScale="92" zoomScaleNormal="92" workbookViewId="0">
      <selection activeCell="F4" sqref="F4"/>
    </sheetView>
  </sheetViews>
  <sheetFormatPr defaultRowHeight="12.75"/>
  <cols>
    <col min="1" max="21" width="5" customWidth="1"/>
    <col min="22" max="22" width="4.5703125" customWidth="1"/>
    <col min="23" max="23" width="5.42578125" customWidth="1"/>
  </cols>
  <sheetData>
    <row r="1" spans="1:40" ht="23.25" customHeight="1" thickBo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6">
        <v>7</v>
      </c>
      <c r="S1" s="5"/>
      <c r="T1" s="5"/>
      <c r="U1" s="5"/>
      <c r="X1" s="29"/>
      <c r="Z1" s="29"/>
      <c r="AA1" s="29"/>
      <c r="AB1" s="29"/>
      <c r="AC1" s="29"/>
      <c r="AD1" s="29"/>
      <c r="AE1" s="29"/>
      <c r="AF1" s="29"/>
    </row>
    <row r="2" spans="1:40" ht="23.25" customHeight="1" thickTop="1" thickBo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>
        <v>8</v>
      </c>
      <c r="O2" s="5"/>
      <c r="P2" s="5"/>
      <c r="Q2" s="7"/>
      <c r="R2" s="56"/>
      <c r="S2" s="8"/>
      <c r="T2" s="5"/>
      <c r="U2" s="5"/>
      <c r="X2" s="29"/>
      <c r="Y2" s="29"/>
      <c r="Z2" s="29"/>
      <c r="AA2" s="29"/>
      <c r="AB2" s="29"/>
      <c r="AC2" s="29"/>
      <c r="AD2" s="29"/>
      <c r="AE2" s="29"/>
      <c r="AF2" s="29"/>
      <c r="AG2" s="2"/>
      <c r="AH2" s="2"/>
      <c r="AI2" s="2"/>
      <c r="AJ2" s="2"/>
      <c r="AK2" s="2"/>
      <c r="AL2" s="2"/>
      <c r="AM2" s="2"/>
    </row>
    <row r="3" spans="1:40" ht="23.25" customHeight="1" thickTop="1" thickBot="1">
      <c r="A3" s="5"/>
      <c r="B3" s="9"/>
      <c r="C3" s="5"/>
      <c r="D3" s="5"/>
      <c r="E3" s="5"/>
      <c r="F3" s="5"/>
      <c r="G3" s="5"/>
      <c r="H3" s="5"/>
      <c r="I3" s="5"/>
      <c r="J3" s="5"/>
      <c r="K3" s="5"/>
      <c r="L3" s="5"/>
      <c r="M3" s="7"/>
      <c r="N3" s="56"/>
      <c r="O3" s="10"/>
      <c r="P3" s="5"/>
      <c r="Q3" s="7"/>
      <c r="R3" s="56"/>
      <c r="S3" s="10"/>
      <c r="T3" s="5"/>
      <c r="U3" s="5"/>
      <c r="X3" s="29"/>
      <c r="Y3" s="29"/>
      <c r="Z3" s="29"/>
      <c r="AA3" s="29"/>
      <c r="AB3" s="29"/>
      <c r="AC3" s="29"/>
      <c r="AD3" s="29"/>
      <c r="AE3" s="29"/>
      <c r="AF3" s="29"/>
      <c r="AG3" s="2"/>
      <c r="AH3" s="2"/>
      <c r="AI3" s="2"/>
      <c r="AJ3" s="2"/>
      <c r="AK3" s="2"/>
      <c r="AL3" s="2"/>
      <c r="AM3" s="2"/>
      <c r="AN3" s="2"/>
    </row>
    <row r="4" spans="1:40" ht="23.25" customHeight="1" thickTop="1" thickBot="1">
      <c r="A4" s="5"/>
      <c r="B4" s="5"/>
      <c r="C4" s="5"/>
      <c r="D4" s="5"/>
      <c r="E4" s="5"/>
      <c r="F4" s="6">
        <v>3</v>
      </c>
      <c r="G4" s="11"/>
      <c r="H4" s="11"/>
      <c r="I4" s="11"/>
      <c r="J4" s="11"/>
      <c r="K4" s="11"/>
      <c r="L4" s="5"/>
      <c r="M4" s="7"/>
      <c r="N4" s="56"/>
      <c r="O4" s="10"/>
      <c r="P4" s="5"/>
      <c r="Q4" s="7"/>
      <c r="R4" s="56"/>
      <c r="S4" s="10"/>
      <c r="T4" s="5"/>
      <c r="U4" s="5"/>
      <c r="X4" s="29"/>
      <c r="Y4" s="29"/>
      <c r="Z4" s="29"/>
      <c r="AA4" s="29"/>
      <c r="AB4" s="29"/>
      <c r="AC4" s="29"/>
      <c r="AD4" s="29"/>
      <c r="AE4" s="29"/>
      <c r="AF4" s="29"/>
    </row>
    <row r="5" spans="1:40" ht="23.25" customHeight="1" thickTop="1" thickBot="1">
      <c r="A5" s="5"/>
      <c r="B5" s="5"/>
      <c r="C5" s="5"/>
      <c r="D5" s="5"/>
      <c r="E5" s="12">
        <v>3</v>
      </c>
      <c r="F5" s="56"/>
      <c r="G5" s="56"/>
      <c r="H5" s="56"/>
      <c r="I5" s="56"/>
      <c r="J5" s="56"/>
      <c r="K5" s="56"/>
      <c r="L5" s="10"/>
      <c r="M5" s="7"/>
      <c r="N5" s="56"/>
      <c r="O5" s="10"/>
      <c r="P5" s="5"/>
      <c r="Q5" s="7"/>
      <c r="R5" s="56"/>
      <c r="S5" s="10"/>
      <c r="T5" s="5"/>
      <c r="U5" s="5"/>
      <c r="X5" s="29"/>
      <c r="Y5" s="29"/>
      <c r="Z5" s="29"/>
      <c r="AA5" s="29"/>
      <c r="AB5" s="29"/>
      <c r="AC5" s="29"/>
      <c r="AD5" s="29"/>
      <c r="AE5" s="29"/>
      <c r="AF5" s="29"/>
    </row>
    <row r="6" spans="1:40" ht="23.25" customHeight="1" thickTop="1" thickBot="1">
      <c r="A6" s="5"/>
      <c r="B6" s="5"/>
      <c r="C6" s="5"/>
      <c r="D6" s="5"/>
      <c r="E6" s="7"/>
      <c r="F6" s="56"/>
      <c r="G6" s="13"/>
      <c r="H6" s="14"/>
      <c r="I6" s="14"/>
      <c r="J6" s="14"/>
      <c r="K6" s="15">
        <v>5</v>
      </c>
      <c r="L6" s="11"/>
      <c r="M6" s="16"/>
      <c r="N6" s="56"/>
      <c r="O6" s="10"/>
      <c r="P6" s="11"/>
      <c r="Q6" s="16"/>
      <c r="R6" s="56"/>
      <c r="S6" s="17"/>
      <c r="T6" s="11"/>
      <c r="U6" s="11"/>
      <c r="X6" s="29"/>
      <c r="Y6" s="29"/>
      <c r="Z6" s="29"/>
      <c r="AA6" s="29"/>
      <c r="AB6" s="29"/>
      <c r="AC6" s="29"/>
      <c r="AD6" s="29"/>
      <c r="AE6" s="29"/>
      <c r="AF6" s="29"/>
    </row>
    <row r="7" spans="1:40" ht="23.25" customHeight="1" thickTop="1" thickBot="1">
      <c r="A7" s="5"/>
      <c r="B7" s="5"/>
      <c r="C7" s="5"/>
      <c r="D7" s="5"/>
      <c r="E7" s="7"/>
      <c r="F7" s="56"/>
      <c r="G7" s="10"/>
      <c r="H7" s="5"/>
      <c r="I7" s="5"/>
      <c r="J7" s="12">
        <v>5</v>
      </c>
      <c r="K7" s="56"/>
      <c r="L7" s="56"/>
      <c r="M7" s="56"/>
      <c r="N7" s="56"/>
      <c r="O7" s="18">
        <v>6</v>
      </c>
      <c r="P7" s="56"/>
      <c r="Q7" s="56"/>
      <c r="R7" s="56"/>
      <c r="S7" s="56"/>
      <c r="T7" s="56"/>
      <c r="U7" s="56"/>
      <c r="X7" s="29"/>
      <c r="Y7" s="29"/>
      <c r="Z7" s="29"/>
      <c r="AA7" s="29"/>
      <c r="AB7" s="29"/>
      <c r="AC7" s="29"/>
      <c r="AD7" s="29"/>
      <c r="AE7" s="29"/>
      <c r="AF7" s="29"/>
    </row>
    <row r="8" spans="1:40" ht="23.25" customHeight="1" thickTop="1" thickBot="1">
      <c r="A8" s="5"/>
      <c r="B8" s="11"/>
      <c r="C8" s="11"/>
      <c r="D8" s="11"/>
      <c r="E8" s="16"/>
      <c r="F8" s="56"/>
      <c r="G8" s="17"/>
      <c r="H8" s="11"/>
      <c r="I8" s="5"/>
      <c r="J8" s="7"/>
      <c r="K8" s="56"/>
      <c r="L8" s="13"/>
      <c r="M8" s="19"/>
      <c r="N8" s="56"/>
      <c r="O8" s="10"/>
      <c r="P8" s="14"/>
      <c r="Q8" s="19"/>
      <c r="R8" s="56"/>
      <c r="S8" s="13"/>
      <c r="T8" s="14"/>
      <c r="U8" s="14"/>
      <c r="V8" s="30"/>
      <c r="X8" s="29"/>
      <c r="Y8" s="29"/>
      <c r="Z8" s="29"/>
      <c r="AA8" s="29"/>
      <c r="AB8" s="29"/>
      <c r="AC8" s="29"/>
      <c r="AD8" s="29"/>
      <c r="AE8" s="29"/>
      <c r="AF8" s="29"/>
    </row>
    <row r="9" spans="1:40" ht="23.25" customHeight="1" thickTop="1" thickBot="1">
      <c r="A9" s="12">
        <v>1</v>
      </c>
      <c r="B9" s="56"/>
      <c r="C9" s="56"/>
      <c r="D9" s="56"/>
      <c r="E9" s="56"/>
      <c r="F9" s="56"/>
      <c r="G9" s="56"/>
      <c r="H9" s="56"/>
      <c r="I9" s="10"/>
      <c r="J9" s="16"/>
      <c r="K9" s="56"/>
      <c r="L9" s="17"/>
      <c r="M9" s="16"/>
      <c r="N9" s="56"/>
      <c r="O9" s="17"/>
      <c r="P9" s="11"/>
      <c r="Q9" s="16"/>
      <c r="R9" s="56"/>
      <c r="S9" s="10"/>
      <c r="T9" s="5"/>
      <c r="U9" s="5"/>
      <c r="X9" s="29"/>
      <c r="Z9" s="29"/>
      <c r="AA9" s="29"/>
      <c r="AB9" s="29"/>
      <c r="AC9" s="29"/>
      <c r="AD9" s="29"/>
      <c r="AE9" s="29"/>
      <c r="AF9" s="29"/>
      <c r="AG9" s="4"/>
    </row>
    <row r="10" spans="1:40" ht="23.25" customHeight="1" thickTop="1" thickBot="1">
      <c r="A10" s="5"/>
      <c r="B10" s="14"/>
      <c r="C10" s="14"/>
      <c r="D10" s="14"/>
      <c r="E10" s="19"/>
      <c r="F10" s="56"/>
      <c r="G10" s="13"/>
      <c r="H10" s="14"/>
      <c r="I10" s="12">
        <v>4</v>
      </c>
      <c r="J10" s="56"/>
      <c r="K10" s="56"/>
      <c r="L10" s="56"/>
      <c r="M10" s="56"/>
      <c r="N10" s="56"/>
      <c r="O10" s="56"/>
      <c r="P10" s="56"/>
      <c r="Q10" s="56"/>
      <c r="R10" s="56"/>
      <c r="S10" s="10"/>
      <c r="T10" s="5"/>
      <c r="U10" s="5"/>
      <c r="X10" s="29"/>
      <c r="Y10" s="29"/>
      <c r="Z10" s="29"/>
      <c r="AA10" s="29"/>
      <c r="AB10" s="29"/>
      <c r="AC10" s="29"/>
      <c r="AD10" s="29"/>
      <c r="AE10" s="29"/>
      <c r="AF10" s="29"/>
    </row>
    <row r="11" spans="1:40" ht="23.25" customHeight="1" thickTop="1" thickBot="1">
      <c r="A11" s="5"/>
      <c r="B11" s="5"/>
      <c r="C11" s="5"/>
      <c r="D11" s="5"/>
      <c r="E11" s="7"/>
      <c r="F11" s="56"/>
      <c r="G11" s="10"/>
      <c r="H11" s="5"/>
      <c r="I11" s="5"/>
      <c r="J11" s="19"/>
      <c r="K11" s="56"/>
      <c r="L11" s="13"/>
      <c r="M11" s="19"/>
      <c r="N11" s="56"/>
      <c r="O11" s="13"/>
      <c r="P11" s="14"/>
      <c r="Q11" s="20"/>
      <c r="R11" s="56"/>
      <c r="S11" s="10"/>
      <c r="T11" s="5"/>
      <c r="U11" s="5"/>
      <c r="X11" s="29"/>
      <c r="Y11" s="29"/>
      <c r="Z11" s="29"/>
      <c r="AA11" s="29"/>
      <c r="AB11" s="29"/>
      <c r="AC11" s="29"/>
      <c r="AD11" s="29"/>
      <c r="AE11" s="29"/>
      <c r="AF11" s="29"/>
    </row>
    <row r="12" spans="1:40" ht="23.25" customHeight="1" thickTop="1" thickBot="1">
      <c r="A12" s="5"/>
      <c r="B12" s="5"/>
      <c r="C12" s="5"/>
      <c r="D12" s="5"/>
      <c r="E12" s="16"/>
      <c r="F12" s="56"/>
      <c r="G12" s="17"/>
      <c r="H12" s="11"/>
      <c r="I12" s="11"/>
      <c r="J12" s="16"/>
      <c r="K12" s="56"/>
      <c r="L12" s="10"/>
      <c r="M12" s="5"/>
      <c r="N12" s="14"/>
      <c r="O12" s="5"/>
      <c r="P12" s="5"/>
      <c r="Q12" s="5"/>
      <c r="R12" s="14"/>
      <c r="S12" s="5"/>
      <c r="T12" s="5"/>
      <c r="U12" s="5"/>
      <c r="X12" s="29"/>
      <c r="Y12" s="29"/>
      <c r="Z12" s="29"/>
      <c r="AA12" s="29"/>
      <c r="AB12" s="29"/>
      <c r="AC12" s="29"/>
      <c r="AD12" s="29"/>
      <c r="AE12" s="29"/>
      <c r="AF12" s="29"/>
    </row>
    <row r="13" spans="1:40" ht="23.25" customHeight="1" thickTop="1" thickBot="1">
      <c r="A13" s="5"/>
      <c r="B13" s="5"/>
      <c r="C13" s="5"/>
      <c r="D13" s="12">
        <v>2</v>
      </c>
      <c r="E13" s="56"/>
      <c r="F13" s="56"/>
      <c r="G13" s="56"/>
      <c r="H13" s="56"/>
      <c r="I13" s="56"/>
      <c r="J13" s="56"/>
      <c r="K13" s="56"/>
      <c r="L13" s="10"/>
      <c r="M13" s="5"/>
      <c r="N13" s="5"/>
      <c r="O13" s="5"/>
      <c r="P13" s="5"/>
      <c r="Q13" s="5"/>
      <c r="R13" s="5"/>
      <c r="S13" s="5"/>
      <c r="T13" s="5"/>
      <c r="U13" s="5"/>
      <c r="X13" s="29"/>
      <c r="Y13" s="29"/>
      <c r="Z13" s="29"/>
      <c r="AA13" s="29"/>
      <c r="AB13" s="29"/>
      <c r="AC13" s="29"/>
      <c r="AD13" s="29"/>
      <c r="AE13" s="29"/>
      <c r="AF13" s="29"/>
    </row>
    <row r="14" spans="1:40" ht="26.25" thickTop="1">
      <c r="A14" s="5"/>
      <c r="B14" s="5"/>
      <c r="C14" s="5"/>
      <c r="D14" s="5"/>
      <c r="E14" s="14"/>
      <c r="F14" s="14"/>
      <c r="G14" s="14"/>
      <c r="H14" s="14"/>
      <c r="I14" s="14"/>
      <c r="J14" s="14"/>
      <c r="K14" s="14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40" ht="26.25">
      <c r="B15" s="31" t="s">
        <v>2</v>
      </c>
      <c r="H15" s="3"/>
    </row>
    <row r="16" spans="1:40" ht="25.5">
      <c r="B16" s="29" t="s">
        <v>3</v>
      </c>
      <c r="L16" s="33" t="s">
        <v>37</v>
      </c>
    </row>
    <row r="17" spans="2:23" ht="25.5">
      <c r="B17" s="29" t="s">
        <v>4</v>
      </c>
      <c r="U17" s="33" t="s">
        <v>37</v>
      </c>
    </row>
    <row r="18" spans="2:23" ht="25.5">
      <c r="B18" s="29" t="s">
        <v>5</v>
      </c>
      <c r="C18" s="2"/>
      <c r="M18" s="33" t="s">
        <v>37</v>
      </c>
    </row>
    <row r="19" spans="2:23" ht="25.5">
      <c r="B19" s="29" t="s">
        <v>6</v>
      </c>
      <c r="H19" s="33" t="s">
        <v>37</v>
      </c>
    </row>
    <row r="20" spans="2:23" ht="25.5">
      <c r="B20" s="29" t="s">
        <v>7</v>
      </c>
      <c r="O20" s="33" t="s">
        <v>37</v>
      </c>
    </row>
    <row r="21" spans="2:23" ht="25.5">
      <c r="B21" s="29" t="s">
        <v>8</v>
      </c>
      <c r="W21" s="33" t="s">
        <v>37</v>
      </c>
    </row>
    <row r="22" spans="2:23" ht="15" customHeight="1">
      <c r="B22" s="29"/>
    </row>
    <row r="23" spans="2:23" ht="26.25">
      <c r="B23" s="31" t="s">
        <v>9</v>
      </c>
    </row>
    <row r="24" spans="2:23" ht="25.5">
      <c r="B24" s="29" t="s">
        <v>40</v>
      </c>
      <c r="P24" s="33" t="s">
        <v>37</v>
      </c>
    </row>
    <row r="25" spans="2:23" ht="25.5">
      <c r="B25" s="29" t="s">
        <v>39</v>
      </c>
      <c r="O25" s="33" t="s">
        <v>37</v>
      </c>
    </row>
    <row r="26" spans="2:23" ht="25.5">
      <c r="B26" s="29" t="s">
        <v>10</v>
      </c>
      <c r="S26" s="33" t="s">
        <v>37</v>
      </c>
    </row>
    <row r="27" spans="2:23" ht="25.5">
      <c r="B27" s="29" t="s">
        <v>11</v>
      </c>
      <c r="M27" s="33" t="s">
        <v>37</v>
      </c>
    </row>
  </sheetData>
  <sheetProtection password="E106" sheet="1" objects="1" scenarios="1"/>
  <hyperlinks>
    <hyperlink ref="L16" location="'1'!H1" display="посказка"/>
    <hyperlink ref="U17" location="'2'!H1" display="посказка"/>
    <hyperlink ref="M18" location="'3'!H1" display="посказка"/>
    <hyperlink ref="H19" location="'4'!H1" display="посказка"/>
    <hyperlink ref="O20" location="'5'!H1" display="посказка"/>
    <hyperlink ref="W21" location="'6'!H1" display="посказка"/>
    <hyperlink ref="P24" location="'7'!H1" display="посказка"/>
    <hyperlink ref="O25" location="'8'!H1" display="посказка"/>
    <hyperlink ref="S26" location="'9'!H1" display="посказка"/>
    <hyperlink ref="M27" location="'10'!H1" display="посказка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2"/>
  <sheetViews>
    <sheetView showGridLines="0" showRowColHeaders="0" zoomScale="328" zoomScaleNormal="328" workbookViewId="0">
      <selection activeCell="C10" sqref="C10"/>
    </sheetView>
  </sheetViews>
  <sheetFormatPr defaultRowHeight="12.75"/>
  <cols>
    <col min="2" max="2" width="27.5703125" customWidth="1"/>
  </cols>
  <sheetData>
    <row r="1" spans="1:4">
      <c r="A1" s="37"/>
      <c r="B1" s="37"/>
      <c r="C1" s="37"/>
      <c r="D1" s="37"/>
    </row>
    <row r="2" spans="1:4">
      <c r="A2" s="37"/>
      <c r="B2" s="37"/>
      <c r="C2" s="37"/>
      <c r="D2" s="37"/>
    </row>
    <row r="3" spans="1:4">
      <c r="A3" s="37"/>
      <c r="B3" s="37"/>
      <c r="C3" s="37"/>
      <c r="D3" s="37"/>
    </row>
    <row r="4" spans="1:4">
      <c r="A4" s="37"/>
      <c r="B4" s="37"/>
      <c r="C4" s="37"/>
      <c r="D4" s="37"/>
    </row>
    <row r="5" spans="1:4">
      <c r="A5" s="37"/>
      <c r="B5" s="37"/>
      <c r="C5" s="37"/>
      <c r="D5" s="37"/>
    </row>
    <row r="6" spans="1:4">
      <c r="A6" s="37"/>
      <c r="B6" s="37"/>
      <c r="C6" s="37"/>
      <c r="D6" s="37"/>
    </row>
    <row r="7" spans="1:4">
      <c r="A7" s="37"/>
      <c r="B7" s="37"/>
      <c r="C7" s="37"/>
      <c r="D7" s="37"/>
    </row>
    <row r="8" spans="1:4">
      <c r="A8" s="37"/>
      <c r="B8" s="53">
        <f>Титульный!F18</f>
        <v>0</v>
      </c>
      <c r="C8" s="37"/>
      <c r="D8" s="37"/>
    </row>
    <row r="9" spans="1:4">
      <c r="A9" s="37"/>
      <c r="B9" s="53"/>
      <c r="C9" s="37"/>
      <c r="D9" s="37"/>
    </row>
    <row r="10" spans="1:4" ht="23.25">
      <c r="A10" s="37"/>
      <c r="B10" s="54" t="s">
        <v>12</v>
      </c>
      <c r="C10" s="55">
        <f>Подсчет!E10</f>
        <v>2</v>
      </c>
      <c r="D10" s="37"/>
    </row>
    <row r="11" spans="1:4">
      <c r="A11" s="37"/>
      <c r="B11" s="37"/>
      <c r="C11" s="37"/>
      <c r="D11" s="37"/>
    </row>
    <row r="12" spans="1:4">
      <c r="A12" s="37"/>
      <c r="B12" s="37"/>
      <c r="C12" s="37"/>
      <c r="D12" s="37"/>
    </row>
  </sheetData>
  <sheetProtection password="E106" sheet="1" objects="1" scenarios="1"/>
  <mergeCells count="1">
    <mergeCell ref="B8:B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6"/>
  <sheetViews>
    <sheetView workbookViewId="0"/>
  </sheetViews>
  <sheetFormatPr defaultRowHeight="12.75"/>
  <cols>
    <col min="1" max="16384" width="9.140625" style="58"/>
  </cols>
  <sheetData>
    <row r="1" spans="1:6" s="58" customFormat="1">
      <c r="A1" s="57"/>
      <c r="B1" s="57"/>
      <c r="C1" s="57"/>
      <c r="D1" s="57"/>
      <c r="E1" s="57"/>
      <c r="F1" s="57"/>
    </row>
    <row r="2" spans="1:6" s="58" customFormat="1">
      <c r="A2" s="57"/>
      <c r="B2" s="57" t="s">
        <v>13</v>
      </c>
      <c r="C2" s="57"/>
      <c r="D2" s="57" t="s">
        <v>14</v>
      </c>
      <c r="E2" s="59"/>
      <c r="F2" s="57"/>
    </row>
    <row r="3" spans="1:6" s="58" customFormat="1">
      <c r="A3" s="57">
        <v>1</v>
      </c>
      <c r="B3" s="57">
        <f>IF(AND(Кроссворд!B9="д",Кроссворд!C9="и",Кроссворд!D9="с",Кроссворд!E9="к",Кроссворд!F9="е",Кроссворд!G9="т",Кроссворд!H9="а"),1,0)</f>
        <v>0</v>
      </c>
      <c r="C3" s="57">
        <v>3</v>
      </c>
      <c r="D3" s="57">
        <f>IF(AND(Кроссворд!F5="п",Кроссворд!F6="р",Кроссворд!F7="о",Кроссворд!F8="ц",Кроссворд!F9="е",Кроссворд!F10="с",Кроссворд!F11="с",Кроссворд!F12="о",Кроссворд!F13="р"),1,0)</f>
        <v>0</v>
      </c>
      <c r="E3" s="57"/>
      <c r="F3" s="57"/>
    </row>
    <row r="4" spans="1:6" s="58" customFormat="1">
      <c r="A4" s="57">
        <v>2</v>
      </c>
      <c r="B4" s="57">
        <f>IF(AND(Кроссворд!E13="п",Кроссворд!F13="р",Кроссворд!G13="и",Кроссворд!H13="н",Кроссворд!I13="т",Кроссворд!J13="е",Кроссворд!K13="р"),1,0)</f>
        <v>0</v>
      </c>
      <c r="C4" s="57">
        <v>5</v>
      </c>
      <c r="D4" s="57">
        <f>IF(AND(Кроссворд!K7="м",Кроссворд!K8="о",Кроссворд!K9="н",Кроссворд!K10="и",Кроссворд!K11="т",Кроссворд!K12="о",Кроссворд!K13="р"),1,0)</f>
        <v>0</v>
      </c>
      <c r="E4" s="57"/>
      <c r="F4" s="57"/>
    </row>
    <row r="5" spans="1:6" s="58" customFormat="1">
      <c r="A5" s="57">
        <v>3</v>
      </c>
      <c r="B5" s="57">
        <f>IF(AND(Кроссворд!F5="п",Кроссворд!G5="а",Кроссворд!H5="м",Кроссворд!I5="я",Кроссворд!J5="т",Кроссворд!K5="ь"),1,0)</f>
        <v>0</v>
      </c>
      <c r="C5" s="57">
        <v>7</v>
      </c>
      <c r="D5" s="57">
        <f>IF(AND(Кроссворд!R2="к",Кроссворд!R3="л",Кроссворд!R4="а",Кроссворд!R5="в",Кроссворд!R6="и",Кроссворд!R7="а",Кроссворд!R8="т",Кроссворд!R9="у",Кроссворд!R10="р",Кроссворд!R11="а"),1,0)</f>
        <v>0</v>
      </c>
      <c r="E5" s="57"/>
      <c r="F5" s="57"/>
    </row>
    <row r="6" spans="1:6" s="58" customFormat="1">
      <c r="A6" s="57">
        <v>4</v>
      </c>
      <c r="B6" s="57">
        <f>IF(AND(Кроссворд!J10="в",Кроссворд!K10="и",Кроссворд!L10="н",Кроссворд!M10="ч",Кроссворд!N10="е",Кроссворд!O10="с",Кроссворд!P10="т",Кроссворд!Q10="е",Кроссворд!R10="р"),1,0)</f>
        <v>0</v>
      </c>
      <c r="C6" s="57">
        <v>8</v>
      </c>
      <c r="D6" s="57">
        <f>IF(AND(Кроссворд!N3="к",Кроссворд!N4="о",Кроссворд!N5="м",Кроссворд!N6="п",Кроссворд!N7="ь",Кроссворд!N8="ю",Кроссворд!N9="т",Кроссворд!N10="е",Кроссворд!N11="р"),1,0)</f>
        <v>0</v>
      </c>
      <c r="E6" s="57"/>
      <c r="F6" s="57"/>
    </row>
    <row r="7" spans="1:6" s="58" customFormat="1">
      <c r="A7" s="57">
        <v>5</v>
      </c>
      <c r="B7" s="57">
        <f>IF(AND(Кроссворд!K7="м",Кроссворд!L7="ы",Кроссворд!M7="ш",Кроссворд!N7="ь"),1,0)</f>
        <v>0</v>
      </c>
      <c r="C7" s="57"/>
      <c r="D7" s="57">
        <f>SUM(D3:D6)</f>
        <v>0</v>
      </c>
      <c r="E7" s="57"/>
      <c r="F7" s="57"/>
    </row>
    <row r="8" spans="1:6" s="58" customFormat="1">
      <c r="A8" s="57">
        <v>6</v>
      </c>
      <c r="B8" s="57">
        <f>IF(AND(Кроссворд!P7="с",Кроссворд!Q7="к",Кроссворд!R7="а",Кроссворд!S7="н",Кроссворд!T7="е",Кроссворд!U7="р"),1,0)</f>
        <v>0</v>
      </c>
      <c r="C8" s="57"/>
      <c r="D8" s="57"/>
      <c r="E8" s="57"/>
      <c r="F8" s="57"/>
    </row>
    <row r="9" spans="1:6" s="58" customFormat="1">
      <c r="A9" s="57"/>
      <c r="B9" s="57">
        <f>SUM(B3:B8)</f>
        <v>0</v>
      </c>
      <c r="C9" s="57"/>
      <c r="D9" s="57"/>
      <c r="E9" s="57"/>
      <c r="F9" s="57"/>
    </row>
    <row r="10" spans="1:6" s="58" customFormat="1">
      <c r="A10" s="57"/>
      <c r="B10" s="57"/>
      <c r="C10" s="57"/>
      <c r="D10" s="57">
        <f>B9+D7</f>
        <v>0</v>
      </c>
      <c r="E10" s="57">
        <f>IF(D10&lt;6,2,IF(D10&lt;8,3,IF(D10&lt;10,4,5)))</f>
        <v>2</v>
      </c>
      <c r="F10" s="57"/>
    </row>
    <row r="11" spans="1:6" s="58" customFormat="1">
      <c r="A11" s="57"/>
      <c r="B11" s="57"/>
      <c r="C11" s="57"/>
      <c r="D11" s="57"/>
      <c r="E11" s="57"/>
      <c r="F11" s="57"/>
    </row>
    <row r="12" spans="1:6" s="58" customFormat="1">
      <c r="A12" s="57"/>
      <c r="B12" s="57"/>
      <c r="C12" s="57"/>
      <c r="D12" s="57"/>
      <c r="E12" s="57"/>
      <c r="F12" s="57"/>
    </row>
    <row r="13" spans="1:6" s="58" customFormat="1">
      <c r="A13" s="57"/>
      <c r="B13" s="57"/>
      <c r="C13" s="57"/>
      <c r="D13" s="57"/>
      <c r="E13" s="57"/>
      <c r="F13" s="57"/>
    </row>
    <row r="14" spans="1:6" s="58" customFormat="1">
      <c r="A14" s="57"/>
      <c r="B14" s="57"/>
      <c r="C14" s="57"/>
      <c r="D14" s="57"/>
      <c r="E14" s="57"/>
      <c r="F14" s="57"/>
    </row>
    <row r="15" spans="1:6" s="58" customFormat="1">
      <c r="A15" s="57"/>
      <c r="B15" s="57"/>
      <c r="C15" s="57"/>
      <c r="D15" s="57"/>
      <c r="E15" s="57"/>
      <c r="F15" s="57"/>
    </row>
    <row r="16" spans="1:6" s="58" customFormat="1">
      <c r="A16" s="57"/>
      <c r="B16" s="57"/>
      <c r="C16" s="57"/>
      <c r="D16" s="57"/>
      <c r="E16" s="57"/>
      <c r="F16" s="57"/>
    </row>
  </sheetData>
  <sheetProtection password="E106" sheet="1" objects="1" scenarios="1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W19"/>
  <sheetViews>
    <sheetView showGridLines="0" showRowColHeaders="0" zoomScale="137" zoomScaleNormal="137" workbookViewId="0"/>
  </sheetViews>
  <sheetFormatPr defaultRowHeight="12.75"/>
  <cols>
    <col min="1" max="22" width="5.42578125" customWidth="1"/>
  </cols>
  <sheetData>
    <row r="1" spans="1:23" ht="26.25" thickBo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6">
        <v>7</v>
      </c>
      <c r="S1" s="35"/>
      <c r="T1" s="35"/>
      <c r="U1" s="35"/>
      <c r="V1" s="37"/>
      <c r="W1" s="37"/>
    </row>
    <row r="2" spans="1:23" ht="27" thickTop="1" thickBo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6">
        <v>8</v>
      </c>
      <c r="O2" s="35"/>
      <c r="P2" s="35"/>
      <c r="Q2" s="38"/>
      <c r="R2" s="39" t="s">
        <v>15</v>
      </c>
      <c r="S2" s="40"/>
      <c r="T2" s="35"/>
      <c r="U2" s="35"/>
      <c r="V2" s="37"/>
      <c r="W2" s="37"/>
    </row>
    <row r="3" spans="1:23" ht="27.75" thickTop="1" thickBot="1">
      <c r="A3" s="35"/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8"/>
      <c r="N3" s="39" t="s">
        <v>15</v>
      </c>
      <c r="O3" s="42"/>
      <c r="P3" s="35"/>
      <c r="Q3" s="38"/>
      <c r="R3" s="39" t="s">
        <v>16</v>
      </c>
      <c r="S3" s="42"/>
      <c r="T3" s="35"/>
      <c r="U3" s="35"/>
      <c r="V3" s="37"/>
      <c r="W3" s="37"/>
    </row>
    <row r="4" spans="1:23" ht="27" thickTop="1" thickBot="1">
      <c r="A4" s="35"/>
      <c r="B4" s="35"/>
      <c r="C4" s="35"/>
      <c r="D4" s="35"/>
      <c r="E4" s="35"/>
      <c r="F4" s="36">
        <v>3</v>
      </c>
      <c r="G4" s="43"/>
      <c r="H4" s="43"/>
      <c r="I4" s="43"/>
      <c r="J4" s="43"/>
      <c r="K4" s="43"/>
      <c r="L4" s="35"/>
      <c r="M4" s="38"/>
      <c r="N4" s="39" t="s">
        <v>17</v>
      </c>
      <c r="O4" s="42"/>
      <c r="P4" s="35"/>
      <c r="Q4" s="38"/>
      <c r="R4" s="39" t="s">
        <v>18</v>
      </c>
      <c r="S4" s="42"/>
      <c r="T4" s="35"/>
      <c r="U4" s="35"/>
      <c r="V4" s="37"/>
      <c r="W4" s="37"/>
    </row>
    <row r="5" spans="1:23" ht="27" thickTop="1" thickBot="1">
      <c r="A5" s="35"/>
      <c r="B5" s="35"/>
      <c r="C5" s="35"/>
      <c r="D5" s="35"/>
      <c r="E5" s="44">
        <v>3</v>
      </c>
      <c r="F5" s="39" t="s">
        <v>19</v>
      </c>
      <c r="G5" s="39" t="s">
        <v>18</v>
      </c>
      <c r="H5" s="39" t="s">
        <v>20</v>
      </c>
      <c r="I5" s="39" t="s">
        <v>21</v>
      </c>
      <c r="J5" s="39" t="s">
        <v>22</v>
      </c>
      <c r="K5" s="39" t="s">
        <v>23</v>
      </c>
      <c r="L5" s="42"/>
      <c r="M5" s="38"/>
      <c r="N5" s="39" t="s">
        <v>20</v>
      </c>
      <c r="O5" s="42"/>
      <c r="P5" s="35"/>
      <c r="Q5" s="38"/>
      <c r="R5" s="39" t="s">
        <v>24</v>
      </c>
      <c r="S5" s="42"/>
      <c r="T5" s="35"/>
      <c r="U5" s="35"/>
      <c r="V5" s="37"/>
      <c r="W5" s="37"/>
    </row>
    <row r="6" spans="1:23" ht="27" thickTop="1" thickBot="1">
      <c r="A6" s="35"/>
      <c r="B6" s="35"/>
      <c r="C6" s="35"/>
      <c r="D6" s="35"/>
      <c r="E6" s="38"/>
      <c r="F6" s="39" t="s">
        <v>25</v>
      </c>
      <c r="G6" s="45"/>
      <c r="H6" s="46"/>
      <c r="I6" s="46"/>
      <c r="J6" s="46"/>
      <c r="K6" s="47">
        <v>5</v>
      </c>
      <c r="L6" s="43"/>
      <c r="M6" s="48"/>
      <c r="N6" s="39" t="s">
        <v>19</v>
      </c>
      <c r="O6" s="42"/>
      <c r="P6" s="43"/>
      <c r="Q6" s="48"/>
      <c r="R6" s="39" t="s">
        <v>26</v>
      </c>
      <c r="S6" s="49"/>
      <c r="T6" s="43"/>
      <c r="U6" s="43"/>
      <c r="V6" s="37"/>
      <c r="W6" s="37"/>
    </row>
    <row r="7" spans="1:23" ht="27" thickTop="1" thickBot="1">
      <c r="A7" s="35"/>
      <c r="B7" s="35"/>
      <c r="C7" s="35"/>
      <c r="D7" s="35"/>
      <c r="E7" s="38"/>
      <c r="F7" s="39" t="s">
        <v>17</v>
      </c>
      <c r="G7" s="42"/>
      <c r="H7" s="35"/>
      <c r="I7" s="35"/>
      <c r="J7" s="44">
        <v>5</v>
      </c>
      <c r="K7" s="39" t="s">
        <v>20</v>
      </c>
      <c r="L7" s="39" t="s">
        <v>27</v>
      </c>
      <c r="M7" s="39" t="s">
        <v>28</v>
      </c>
      <c r="N7" s="39" t="s">
        <v>23</v>
      </c>
      <c r="O7" s="50">
        <v>6</v>
      </c>
      <c r="P7" s="39" t="s">
        <v>29</v>
      </c>
      <c r="Q7" s="39" t="s">
        <v>15</v>
      </c>
      <c r="R7" s="39" t="s">
        <v>18</v>
      </c>
      <c r="S7" s="39" t="s">
        <v>30</v>
      </c>
      <c r="T7" s="39" t="s">
        <v>31</v>
      </c>
      <c r="U7" s="39" t="s">
        <v>25</v>
      </c>
      <c r="V7" s="37"/>
      <c r="W7" s="37"/>
    </row>
    <row r="8" spans="1:23" ht="27" thickTop="1" thickBot="1">
      <c r="A8" s="35"/>
      <c r="B8" s="43"/>
      <c r="C8" s="43"/>
      <c r="D8" s="43"/>
      <c r="E8" s="48"/>
      <c r="F8" s="39" t="s">
        <v>32</v>
      </c>
      <c r="G8" s="49"/>
      <c r="H8" s="43"/>
      <c r="I8" s="35"/>
      <c r="J8" s="38"/>
      <c r="K8" s="39" t="s">
        <v>17</v>
      </c>
      <c r="L8" s="45"/>
      <c r="M8" s="51"/>
      <c r="N8" s="39" t="s">
        <v>33</v>
      </c>
      <c r="O8" s="42"/>
      <c r="P8" s="46"/>
      <c r="Q8" s="51"/>
      <c r="R8" s="39" t="s">
        <v>22</v>
      </c>
      <c r="S8" s="45"/>
      <c r="T8" s="46"/>
      <c r="U8" s="46"/>
      <c r="V8" s="37"/>
      <c r="W8" s="37"/>
    </row>
    <row r="9" spans="1:23" ht="27" thickTop="1" thickBot="1">
      <c r="A9" s="44">
        <v>1</v>
      </c>
      <c r="B9" s="39" t="s">
        <v>34</v>
      </c>
      <c r="C9" s="39" t="s">
        <v>26</v>
      </c>
      <c r="D9" s="39" t="s">
        <v>29</v>
      </c>
      <c r="E9" s="39" t="s">
        <v>15</v>
      </c>
      <c r="F9" s="39" t="s">
        <v>31</v>
      </c>
      <c r="G9" s="39" t="s">
        <v>22</v>
      </c>
      <c r="H9" s="39" t="s">
        <v>18</v>
      </c>
      <c r="I9" s="42"/>
      <c r="J9" s="48"/>
      <c r="K9" s="39" t="s">
        <v>30</v>
      </c>
      <c r="L9" s="49"/>
      <c r="M9" s="48"/>
      <c r="N9" s="39" t="s">
        <v>22</v>
      </c>
      <c r="O9" s="49"/>
      <c r="P9" s="43"/>
      <c r="Q9" s="48"/>
      <c r="R9" s="39" t="s">
        <v>35</v>
      </c>
      <c r="S9" s="42"/>
      <c r="T9" s="35"/>
      <c r="U9" s="35"/>
      <c r="V9" s="37"/>
      <c r="W9" s="37"/>
    </row>
    <row r="10" spans="1:23" ht="27" thickTop="1" thickBot="1">
      <c r="A10" s="35"/>
      <c r="B10" s="46"/>
      <c r="C10" s="46"/>
      <c r="D10" s="46"/>
      <c r="E10" s="51"/>
      <c r="F10" s="39" t="s">
        <v>29</v>
      </c>
      <c r="G10" s="45"/>
      <c r="H10" s="46"/>
      <c r="I10" s="44">
        <v>4</v>
      </c>
      <c r="J10" s="39" t="s">
        <v>24</v>
      </c>
      <c r="K10" s="39" t="s">
        <v>26</v>
      </c>
      <c r="L10" s="39" t="s">
        <v>30</v>
      </c>
      <c r="M10" s="39" t="s">
        <v>36</v>
      </c>
      <c r="N10" s="39" t="s">
        <v>31</v>
      </c>
      <c r="O10" s="39" t="s">
        <v>29</v>
      </c>
      <c r="P10" s="39" t="s">
        <v>22</v>
      </c>
      <c r="Q10" s="39" t="s">
        <v>31</v>
      </c>
      <c r="R10" s="39" t="s">
        <v>25</v>
      </c>
      <c r="S10" s="42"/>
      <c r="T10" s="35"/>
      <c r="U10" s="35"/>
      <c r="V10" s="37"/>
      <c r="W10" s="37"/>
    </row>
    <row r="11" spans="1:23" ht="27" thickTop="1" thickBot="1">
      <c r="A11" s="35"/>
      <c r="B11" s="35"/>
      <c r="C11" s="35"/>
      <c r="D11" s="35"/>
      <c r="E11" s="38"/>
      <c r="F11" s="39" t="s">
        <v>29</v>
      </c>
      <c r="G11" s="42"/>
      <c r="H11" s="35"/>
      <c r="I11" s="35"/>
      <c r="J11" s="51"/>
      <c r="K11" s="39" t="s">
        <v>22</v>
      </c>
      <c r="L11" s="45"/>
      <c r="M11" s="51"/>
      <c r="N11" s="39" t="s">
        <v>25</v>
      </c>
      <c r="O11" s="45"/>
      <c r="P11" s="46"/>
      <c r="Q11" s="52"/>
      <c r="R11" s="39" t="s">
        <v>18</v>
      </c>
      <c r="S11" s="42"/>
      <c r="T11" s="35"/>
      <c r="U11" s="35"/>
      <c r="V11" s="37"/>
      <c r="W11" s="37"/>
    </row>
    <row r="12" spans="1:23" ht="27" thickTop="1" thickBot="1">
      <c r="A12" s="35"/>
      <c r="B12" s="35"/>
      <c r="C12" s="35"/>
      <c r="D12" s="35"/>
      <c r="E12" s="48"/>
      <c r="F12" s="39" t="s">
        <v>17</v>
      </c>
      <c r="G12" s="49"/>
      <c r="H12" s="43"/>
      <c r="I12" s="43"/>
      <c r="J12" s="48"/>
      <c r="K12" s="39" t="s">
        <v>17</v>
      </c>
      <c r="L12" s="42"/>
      <c r="M12" s="35"/>
      <c r="N12" s="46"/>
      <c r="O12" s="35"/>
      <c r="P12" s="35"/>
      <c r="Q12" s="35"/>
      <c r="R12" s="46"/>
      <c r="S12" s="35"/>
      <c r="T12" s="35"/>
      <c r="U12" s="35"/>
      <c r="V12" s="37"/>
      <c r="W12" s="37"/>
    </row>
    <row r="13" spans="1:23" ht="27" thickTop="1" thickBot="1">
      <c r="A13" s="35"/>
      <c r="B13" s="35"/>
      <c r="C13" s="35"/>
      <c r="D13" s="44">
        <v>2</v>
      </c>
      <c r="E13" s="39" t="s">
        <v>19</v>
      </c>
      <c r="F13" s="39" t="s">
        <v>25</v>
      </c>
      <c r="G13" s="39" t="s">
        <v>26</v>
      </c>
      <c r="H13" s="39" t="s">
        <v>30</v>
      </c>
      <c r="I13" s="39" t="s">
        <v>22</v>
      </c>
      <c r="J13" s="39" t="s">
        <v>31</v>
      </c>
      <c r="K13" s="39" t="s">
        <v>25</v>
      </c>
      <c r="L13" s="42"/>
      <c r="M13" s="35"/>
      <c r="N13" s="35"/>
      <c r="O13" s="35"/>
      <c r="P13" s="35"/>
      <c r="Q13" s="35"/>
      <c r="R13" s="35"/>
      <c r="S13" s="35"/>
      <c r="T13" s="35"/>
      <c r="U13" s="35"/>
      <c r="V13" s="37"/>
      <c r="W13" s="37"/>
    </row>
    <row r="14" spans="1:23" ht="26.25" thickTop="1">
      <c r="A14" s="35"/>
      <c r="B14" s="35"/>
      <c r="C14" s="35"/>
      <c r="D14" s="35"/>
      <c r="E14" s="46"/>
      <c r="F14" s="46"/>
      <c r="G14" s="46"/>
      <c r="H14" s="46"/>
      <c r="I14" s="46"/>
      <c r="J14" s="46"/>
      <c r="K14" s="46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7"/>
      <c r="W14" s="37"/>
    </row>
    <row r="15" spans="1:23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</sheetData>
  <sheetProtection password="E106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B9" display="Назад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E13" display="назад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247" zoomScaleNormal="247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2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F5" display="Назад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9"/>
  <sheetViews>
    <sheetView showGridLines="0" showRowColHeaders="0" zoomScale="183" zoomScaleNormal="183" workbookViewId="0">
      <selection activeCell="H1" sqref="H1"/>
    </sheetView>
  </sheetViews>
  <sheetFormatPr defaultRowHeight="12.75"/>
  <sheetData>
    <row r="1" spans="1:16" ht="18">
      <c r="B1" s="4"/>
      <c r="C1" s="4"/>
      <c r="D1" s="4"/>
      <c r="E1" s="4"/>
      <c r="F1" s="4"/>
      <c r="G1" s="4"/>
      <c r="H1" s="34" t="s">
        <v>38</v>
      </c>
      <c r="I1" s="4"/>
      <c r="J1" s="4"/>
    </row>
    <row r="2" spans="1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9" spans="1:16" ht="18">
      <c r="B9" s="4"/>
      <c r="C9" s="4"/>
      <c r="D9" s="4"/>
      <c r="E9" s="4"/>
      <c r="F9" s="4"/>
      <c r="G9" s="4"/>
      <c r="H9" s="4"/>
      <c r="I9" s="4"/>
      <c r="J9" s="4"/>
      <c r="K9" s="4"/>
      <c r="L9" s="4"/>
    </row>
  </sheetData>
  <sheetProtection password="E106" sheet="1" objects="1" scenarios="1"/>
  <hyperlinks>
    <hyperlink ref="H1" location="Кроссворд!J10" display="Назад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Титульный</vt:lpstr>
      <vt:lpstr>Кроссворд</vt:lpstr>
      <vt:lpstr>Результат</vt:lpstr>
      <vt:lpstr>Подсчет</vt:lpstr>
      <vt:lpstr>Ответы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2015-11-13T07:12:41Z</dcterms:created>
  <dcterms:modified xsi:type="dcterms:W3CDTF">2015-11-13T10:17:46Z</dcterms:modified>
</cp:coreProperties>
</file>